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csdk12orus-my.sharepoint.com/personal/kcarpenter_ccsd_k12_or_us/Documents/P Drive/Food Service/"/>
    </mc:Choice>
  </mc:AlternateContent>
  <xr:revisionPtr revIDLastSave="0" documentId="8_{23564B99-07EE-4B2F-BDC4-B562837CB11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NACK" sheetId="2" r:id="rId1"/>
  </sheets>
  <definedNames>
    <definedName name="_xlnm.Print_Area" localSheetId="0">SNACK!$A$1:$O$38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2" l="1"/>
  <c r="M32" i="2"/>
  <c r="M31" i="2"/>
  <c r="M30" i="2"/>
  <c r="J28" i="2"/>
  <c r="J33" i="2"/>
  <c r="J31" i="2"/>
  <c r="J30" i="2"/>
</calcChain>
</file>

<file path=xl/sharedStrings.xml><?xml version="1.0" encoding="utf-8"?>
<sst xmlns="http://schemas.openxmlformats.org/spreadsheetml/2006/main" count="46" uniqueCount="45">
  <si>
    <t>Manufacturer:</t>
  </si>
  <si>
    <t>Date:</t>
  </si>
  <si>
    <t>Middle</t>
  </si>
  <si>
    <t>Nutrient Analysis</t>
  </si>
  <si>
    <t>Nutrition Facts Label</t>
  </si>
  <si>
    <t>Percent</t>
  </si>
  <si>
    <t>Product Name:</t>
  </si>
  <si>
    <t>Nutrient Data</t>
  </si>
  <si>
    <t>Grades</t>
  </si>
  <si>
    <t>Elementary</t>
  </si>
  <si>
    <t xml:space="preserve">High </t>
  </si>
  <si>
    <t>Product Code #:</t>
  </si>
  <si>
    <t>Electronic Snack Evaluation Calculator</t>
  </si>
  <si>
    <t xml:space="preserve">Single-serving, per item as packaged or served, including any condiments offered with snack </t>
  </si>
  <si>
    <t xml:space="preserve">Oregon Smart Snacks Standards  </t>
  </si>
  <si>
    <r>
      <t xml:space="preserve">  Nutrient Information </t>
    </r>
    <r>
      <rPr>
        <sz val="18"/>
        <rFont val="Calibri"/>
        <family val="2"/>
      </rPr>
      <t>(Standard)</t>
    </r>
  </si>
  <si>
    <r>
      <t xml:space="preserve">Total mg of sodium </t>
    </r>
    <r>
      <rPr>
        <sz val="18"/>
        <rFont val="Calibri"/>
        <family val="2"/>
      </rPr>
      <t>(</t>
    </r>
    <r>
      <rPr>
        <sz val="18"/>
        <rFont val="Calibri"/>
        <family val="2"/>
      </rPr>
      <t>≤ 230 mg)</t>
    </r>
  </si>
  <si>
    <r>
      <t>Total calories from fat*</t>
    </r>
    <r>
      <rPr>
        <sz val="18"/>
        <rFont val="Calibri"/>
        <family val="2"/>
      </rPr>
      <t xml:space="preserve"> (</t>
    </r>
    <r>
      <rPr>
        <sz val="18"/>
        <rFont val="Calibri"/>
        <family val="2"/>
      </rPr>
      <t xml:space="preserve">≤ </t>
    </r>
    <r>
      <rPr>
        <sz val="18"/>
        <rFont val="Calibri"/>
        <family val="2"/>
      </rPr>
      <t>35%)</t>
    </r>
  </si>
  <si>
    <r>
      <t xml:space="preserve">Total grams of trans fat </t>
    </r>
    <r>
      <rPr>
        <sz val="18"/>
        <rFont val="Calibri"/>
        <family val="2"/>
      </rPr>
      <t>(0 grams)</t>
    </r>
  </si>
  <si>
    <r>
      <t xml:space="preserve">Total grams of sugar </t>
    </r>
    <r>
      <rPr>
        <sz val="18"/>
        <rFont val="Calibri"/>
        <family val="2"/>
      </rPr>
      <t>(</t>
    </r>
    <r>
      <rPr>
        <sz val="18"/>
        <rFont val="Calibri"/>
        <family val="2"/>
      </rPr>
      <t>≤ 35%)</t>
    </r>
  </si>
  <si>
    <t>Amt.</t>
  </si>
  <si>
    <t>Info.</t>
  </si>
  <si>
    <t>Answer  "y" for yes or "n" for no in the yellow Info. column</t>
  </si>
  <si>
    <t xml:space="preserve">Use 1 form per Snack- including different flavors or brands of same type </t>
  </si>
  <si>
    <r>
      <t>Total calories</t>
    </r>
    <r>
      <rPr>
        <sz val="18"/>
        <rFont val="Calibri"/>
        <family val="2"/>
      </rPr>
      <t xml:space="preserve"> (Elem</t>
    </r>
    <r>
      <rPr>
        <sz val="18"/>
        <rFont val="Chalkboard"/>
      </rPr>
      <t xml:space="preserve"> </t>
    </r>
    <r>
      <rPr>
        <sz val="18"/>
        <rFont val="Calibri"/>
        <family val="2"/>
      </rPr>
      <t>≤ 150; M ≤ 180; H ≤200)</t>
    </r>
  </si>
  <si>
    <r>
      <t xml:space="preserve">Total grams of saturated fat </t>
    </r>
    <r>
      <rPr>
        <sz val="18"/>
        <rFont val="Calibri"/>
        <family val="2"/>
      </rPr>
      <t>(</t>
    </r>
    <r>
      <rPr>
        <b/>
        <sz val="18"/>
        <rFont val="Calibri"/>
        <family val="2"/>
      </rPr>
      <t>&lt;</t>
    </r>
    <r>
      <rPr>
        <sz val="18"/>
        <rFont val="Chalkboard"/>
      </rPr>
      <t xml:space="preserve"> </t>
    </r>
    <r>
      <rPr>
        <sz val="18"/>
        <rFont val="Calibri"/>
        <family val="2"/>
      </rPr>
      <t>10%)</t>
    </r>
  </si>
  <si>
    <t>Must meet at least one of these General Standards</t>
  </si>
  <si>
    <r>
      <t xml:space="preserve">If NO, </t>
    </r>
    <r>
      <rPr>
        <b/>
        <sz val="18"/>
        <rFont val="Chalkboard"/>
      </rPr>
      <t>stop</t>
    </r>
    <r>
      <rPr>
        <sz val="18"/>
        <rFont val="Chalkboard"/>
      </rPr>
      <t>. This product does not meet Oregon Smart Snacks standard as an Entrée.</t>
    </r>
  </si>
  <si>
    <t xml:space="preserve"> a whole grain rich (WGR) food (Y or N)</t>
  </si>
  <si>
    <r>
      <t xml:space="preserve">a combination food the contains at least 1/4 cup of fruit or vegetable, or combination of both. </t>
    </r>
    <r>
      <rPr>
        <sz val="16"/>
        <rFont val="Chalkboard"/>
      </rPr>
      <t>(Y or N)</t>
    </r>
  </si>
  <si>
    <t xml:space="preserve">Meets </t>
  </si>
  <si>
    <t>General
 Standards</t>
  </si>
  <si>
    <t>Fill in all yellow Amount "Amt." column using the Product's Nutrition Facts Label or nutrient analysis data</t>
  </si>
  <si>
    <t>(ORS 336.423 + Federal Smart Snacks)</t>
  </si>
  <si>
    <t xml:space="preserve"> Electronic forms and additional information are available at:</t>
  </si>
  <si>
    <t>Single Serving, Weight in grams, 
1oz=28.6grams 
1 ounce = 28.6 grams</t>
  </si>
  <si>
    <t>Product is solely dried fruit w/ nuts and/or seeds w/ no added sweeteners or fat</t>
  </si>
  <si>
    <t>Product is soley a fruit or vegetable without added sweeteners</t>
  </si>
  <si>
    <t>Exemptions
Fat/Sat fat
All 3
Sugar only</t>
  </si>
  <si>
    <r>
      <t xml:space="preserve">Source of Info: </t>
    </r>
    <r>
      <rPr>
        <b/>
        <sz val="12"/>
        <rFont val="Chalkboard"/>
      </rPr>
      <t>(check one)</t>
    </r>
  </si>
  <si>
    <t>first ingredient on the ingredient label or heaviest weighted item in a recipe is a fruit, vegetable, dairy or protein food   (Y or N)</t>
  </si>
  <si>
    <t>Product is solely nuts, seeds, nut/seed butters, eggs, legumes, part skim mozzarella or reduced fat cheese</t>
  </si>
  <si>
    <t xml:space="preserve"> Answer "y" for yes or "n" for no in ALL questions in the yellow "Info." Column. </t>
  </si>
  <si>
    <r>
      <t>*</t>
    </r>
    <r>
      <rPr>
        <sz val="16"/>
        <color indexed="10"/>
        <rFont val="Chalkboard"/>
      </rPr>
      <t>Total calories from fat</t>
    </r>
    <r>
      <rPr>
        <sz val="16"/>
        <rFont val="Chalkboard"/>
      </rPr>
      <t xml:space="preserve"> is more accurate than grams of fat. If total calories from fat are not available, </t>
    </r>
    <r>
      <rPr>
        <sz val="16"/>
        <color indexed="10"/>
        <rFont val="Chalkboard"/>
      </rPr>
      <t>use</t>
    </r>
    <r>
      <rPr>
        <sz val="16"/>
        <rFont val="Chalkboard"/>
      </rPr>
      <t xml:space="preserve"> </t>
    </r>
    <r>
      <rPr>
        <sz val="16"/>
        <color indexed="10"/>
        <rFont val="Chalkboard"/>
      </rPr>
      <t>grams of fat x 9</t>
    </r>
    <r>
      <rPr>
        <sz val="16"/>
        <rFont val="Chalkboard"/>
      </rPr>
      <t xml:space="preserve">.        </t>
    </r>
  </si>
  <si>
    <t>https://www.oregon.gov/ode/students-and-family/childnutrition/SNP/Pages/SmartSnacks.aspx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</si>
</sst>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6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22"/>
      <name val="Arial"/>
      <family val="2"/>
    </font>
    <font>
      <sz val="18"/>
      <color indexed="12"/>
      <name val="Arial"/>
      <family val="2"/>
    </font>
    <font>
      <sz val="20"/>
      <name val="Arial"/>
      <family val="2"/>
    </font>
    <font>
      <sz val="10"/>
      <name val="Chalkboard Bold"/>
    </font>
    <font>
      <sz val="16"/>
      <name val="Chalkboard"/>
    </font>
    <font>
      <b/>
      <sz val="14"/>
      <name val="Chalkboard"/>
    </font>
    <font>
      <b/>
      <sz val="10"/>
      <name val="Chalkboard"/>
    </font>
    <font>
      <b/>
      <sz val="20"/>
      <name val="Chalkboard"/>
    </font>
    <font>
      <sz val="18"/>
      <name val="Chalkboard"/>
    </font>
    <font>
      <b/>
      <sz val="14"/>
      <color indexed="9"/>
      <name val="Chalkboard"/>
    </font>
    <font>
      <b/>
      <sz val="16"/>
      <name val="Chalkboard"/>
    </font>
    <font>
      <sz val="10"/>
      <name val="Chalkboard"/>
    </font>
    <font>
      <b/>
      <sz val="18"/>
      <name val="Chalkboard"/>
    </font>
    <font>
      <sz val="20"/>
      <name val="Chalkboard"/>
    </font>
    <font>
      <sz val="14"/>
      <name val="Chalkboard"/>
    </font>
    <font>
      <b/>
      <sz val="24"/>
      <name val="Chalkboard"/>
    </font>
    <font>
      <sz val="24"/>
      <name val="Chalkboard"/>
    </font>
    <font>
      <b/>
      <sz val="18"/>
      <color indexed="12"/>
      <name val="Chalkboard"/>
    </font>
    <font>
      <sz val="18"/>
      <color indexed="12"/>
      <name val="Chalkboard"/>
    </font>
    <font>
      <b/>
      <sz val="12"/>
      <name val="Chalkboard"/>
    </font>
    <font>
      <b/>
      <sz val="26"/>
      <name val="Chalkboard"/>
    </font>
    <font>
      <sz val="18"/>
      <name val="Calibri"/>
      <family val="2"/>
    </font>
    <font>
      <b/>
      <sz val="18"/>
      <name val="Calibri"/>
      <family val="2"/>
    </font>
    <font>
      <b/>
      <sz val="20"/>
      <name val="Arial"/>
      <family val="2"/>
    </font>
    <font>
      <sz val="10"/>
      <name val="Arial"/>
    </font>
    <font>
      <sz val="15"/>
      <name val="Chalkboard"/>
    </font>
    <font>
      <b/>
      <sz val="18"/>
      <name val="Arial"/>
      <family val="2"/>
    </font>
    <font>
      <sz val="16"/>
      <color indexed="10"/>
      <name val="Chalkboard"/>
    </font>
    <font>
      <u/>
      <sz val="11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31" fillId="0" borderId="0" applyFont="0" applyFill="0" applyBorder="0" applyAlignment="0" applyProtection="0"/>
  </cellStyleXfs>
  <cellXfs count="125">
    <xf numFmtId="0" fontId="0" fillId="0" borderId="0" xfId="0"/>
    <xf numFmtId="2" fontId="15" fillId="4" borderId="1" xfId="0" applyNumberFormat="1" applyFont="1" applyFill="1" applyBorder="1" applyAlignment="1" applyProtection="1">
      <alignment horizontal="center" vertical="center"/>
      <protection locked="0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7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/>
    <xf numFmtId="0" fontId="13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/>
    <xf numFmtId="0" fontId="14" fillId="0" borderId="0" xfId="0" applyFont="1" applyAlignment="1">
      <alignment horizontal="center"/>
    </xf>
    <xf numFmtId="0" fontId="16" fillId="0" borderId="0" xfId="0" applyFont="1"/>
    <xf numFmtId="0" fontId="3" fillId="0" borderId="0" xfId="0" applyFont="1"/>
    <xf numFmtId="0" fontId="13" fillId="0" borderId="0" xfId="0" applyFont="1" applyAlignment="1">
      <alignment horizontal="center"/>
    </xf>
    <xf numFmtId="0" fontId="4" fillId="0" borderId="0" xfId="0" applyFont="1"/>
    <xf numFmtId="0" fontId="14" fillId="0" borderId="0" xfId="0" applyFont="1"/>
    <xf numFmtId="0" fontId="9" fillId="0" borderId="0" xfId="0" applyFont="1"/>
    <xf numFmtId="164" fontId="13" fillId="0" borderId="0" xfId="0" applyNumberFormat="1" applyFont="1"/>
    <xf numFmtId="0" fontId="20" fillId="0" borderId="0" xfId="0" applyFont="1"/>
    <xf numFmtId="164" fontId="4" fillId="0" borderId="0" xfId="0" applyNumberFormat="1" applyFont="1"/>
    <xf numFmtId="0" fontId="5" fillId="0" borderId="0" xfId="0" applyFont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10" fontId="15" fillId="2" borderId="5" xfId="0" applyNumberFormat="1" applyFont="1" applyFill="1" applyBorder="1"/>
    <xf numFmtId="0" fontId="12" fillId="0" borderId="5" xfId="0" applyFont="1" applyBorder="1" applyAlignment="1">
      <alignment horizontal="center"/>
    </xf>
    <xf numFmtId="164" fontId="15" fillId="0" borderId="5" xfId="0" applyNumberFormat="1" applyFont="1" applyBorder="1" applyAlignment="1">
      <alignment horizontal="center" vertical="center"/>
    </xf>
    <xf numFmtId="164" fontId="12" fillId="0" borderId="0" xfId="0" applyNumberFormat="1" applyFont="1"/>
    <xf numFmtId="164" fontId="12" fillId="0" borderId="6" xfId="0" applyNumberFormat="1" applyFont="1" applyBorder="1" applyAlignment="1">
      <alignment horizontal="center"/>
    </xf>
    <xf numFmtId="10" fontId="15" fillId="0" borderId="5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64" fontId="15" fillId="2" borderId="5" xfId="0" applyNumberFormat="1" applyFont="1" applyFill="1" applyBorder="1" applyAlignment="1">
      <alignment horizontal="center" vertical="center"/>
    </xf>
    <xf numFmtId="164" fontId="15" fillId="5" borderId="8" xfId="0" applyNumberFormat="1" applyFont="1" applyFill="1" applyBorder="1" applyAlignment="1">
      <alignment horizontal="center" vertical="center"/>
    </xf>
    <xf numFmtId="0" fontId="26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7" fillId="0" borderId="9" xfId="0" applyFont="1" applyBorder="1" applyAlignment="1" applyProtection="1">
      <alignment horizontal="center"/>
      <protection locked="0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17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vertical="top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/>
    </xf>
    <xf numFmtId="0" fontId="21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3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/>
    </xf>
    <xf numFmtId="0" fontId="35" fillId="0" borderId="0" xfId="1" applyFont="1" applyAlignment="1" applyProtection="1"/>
    <xf numFmtId="0" fontId="30" fillId="0" borderId="29" xfId="0" applyFont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Alignment="1" applyProtection="1">
      <alignment horizontal="left"/>
      <protection locked="0"/>
    </xf>
    <xf numFmtId="0" fontId="19" fillId="0" borderId="10" xfId="0" applyFont="1" applyBorder="1" applyAlignment="1" applyProtection="1">
      <alignment horizontal="left"/>
      <protection locked="0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3" fillId="0" borderId="0" xfId="0" applyFont="1"/>
    <xf numFmtId="0" fontId="14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9" fillId="0" borderId="9" xfId="0" applyFont="1" applyBorder="1" applyAlignment="1">
      <alignment wrapText="1"/>
    </xf>
    <xf numFmtId="0" fontId="33" fillId="0" borderId="9" xfId="0" applyFont="1" applyBorder="1" applyAlignment="1">
      <alignment wrapText="1"/>
    </xf>
    <xf numFmtId="0" fontId="14" fillId="0" borderId="20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left"/>
    </xf>
    <xf numFmtId="0" fontId="19" fillId="0" borderId="28" xfId="0" applyFont="1" applyBorder="1" applyAlignment="1">
      <alignment horizontal="left"/>
    </xf>
    <xf numFmtId="0" fontId="15" fillId="0" borderId="21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7" fillId="4" borderId="23" xfId="0" applyFont="1" applyFill="1" applyBorder="1" applyAlignment="1" applyProtection="1">
      <alignment horizontal="center" vertical="center"/>
      <protection locked="0"/>
    </xf>
    <xf numFmtId="0" fontId="17" fillId="4" borderId="24" xfId="0" applyFont="1" applyFill="1" applyBorder="1" applyAlignment="1" applyProtection="1">
      <alignment horizontal="center" vertical="center"/>
      <protection locked="0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19" fillId="0" borderId="14" xfId="0" applyFont="1" applyBorder="1"/>
    <xf numFmtId="0" fontId="11" fillId="0" borderId="16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0" fillId="0" borderId="0" xfId="0" applyAlignment="1">
      <alignment wrapText="1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15" fillId="0" borderId="12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7" fillId="4" borderId="8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>
      <alignment horizontal="left" vertical="center" wrapText="1"/>
    </xf>
    <xf numFmtId="0" fontId="15" fillId="3" borderId="10" xfId="0" applyFont="1" applyFill="1" applyBorder="1" applyAlignment="1">
      <alignment horizontal="left" vertical="center" wrapText="1"/>
    </xf>
    <xf numFmtId="0" fontId="15" fillId="3" borderId="22" xfId="0" applyFont="1" applyFill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Percent 2" xfId="2" xr:uid="{00000000-0005-0000-0000-000002000000}"/>
  </cellStyles>
  <dxfs count="13">
    <dxf>
      <fill>
        <patternFill>
          <bgColor indexed="10"/>
        </patternFill>
      </fill>
    </dxf>
    <dxf>
      <fill>
        <patternFill>
          <bgColor indexed="57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egon.gov/ode/students-and-family/childnutrition/SNP/Pages/SmartSnack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52"/>
  <sheetViews>
    <sheetView showGridLines="0" tabSelected="1" zoomScale="60" zoomScaleNormal="60" zoomScalePageLayoutView="65" workbookViewId="0">
      <selection activeCell="I33" sqref="I33"/>
    </sheetView>
  </sheetViews>
  <sheetFormatPr defaultColWidth="0" defaultRowHeight="12.75" zeroHeight="1"/>
  <cols>
    <col min="1" max="1" width="8.7109375" style="17" customWidth="1"/>
    <col min="2" max="2" width="27.140625" style="17" customWidth="1"/>
    <col min="3" max="3" width="12.5703125" style="17" customWidth="1"/>
    <col min="4" max="8" width="10" style="17" customWidth="1"/>
    <col min="9" max="9" width="12.42578125" style="17" customWidth="1"/>
    <col min="10" max="10" width="18.85546875" style="41" customWidth="1"/>
    <col min="11" max="11" width="10.7109375" style="41" customWidth="1"/>
    <col min="12" max="12" width="18.140625" style="42" customWidth="1"/>
    <col min="13" max="13" width="24.42578125" style="17" customWidth="1"/>
    <col min="14" max="14" width="17.7109375" style="17" customWidth="1"/>
    <col min="15" max="15" width="11.28515625" style="17" customWidth="1"/>
    <col min="16" max="16" width="12.42578125" style="17" hidden="1" customWidth="1"/>
    <col min="17" max="17" width="0" style="17" hidden="1" customWidth="1"/>
    <col min="18" max="18" width="9.85546875" style="17" hidden="1" customWidth="1"/>
    <col min="19" max="16384" width="0" style="17" hidden="1"/>
  </cols>
  <sheetData>
    <row r="1" spans="1:16" s="4" customFormat="1" ht="36" customHeight="1">
      <c r="A1" s="74" t="s">
        <v>14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3"/>
    </row>
    <row r="2" spans="1:16" s="4" customFormat="1" ht="25.5" customHeight="1">
      <c r="A2" s="76" t="s">
        <v>33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3"/>
    </row>
    <row r="3" spans="1:16" s="4" customFormat="1" ht="27.75" customHeight="1">
      <c r="A3" s="77" t="s">
        <v>12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3"/>
    </row>
    <row r="4" spans="1:16" s="4" customFormat="1" ht="26.25" customHeight="1">
      <c r="A4" s="78" t="s">
        <v>23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3"/>
    </row>
    <row r="5" spans="1:16" s="8" customFormat="1" ht="10.5" customHeight="1">
      <c r="A5" s="3"/>
      <c r="B5" s="3"/>
      <c r="C5" s="3"/>
      <c r="D5" s="3"/>
      <c r="E5" s="3"/>
      <c r="F5" s="3"/>
      <c r="G5" s="3"/>
      <c r="H5" s="3"/>
      <c r="I5" s="3"/>
      <c r="J5" s="5"/>
      <c r="K5" s="5"/>
      <c r="L5" s="6"/>
      <c r="M5" s="6"/>
      <c r="N5" s="6"/>
      <c r="O5" s="6"/>
      <c r="P5" s="7"/>
    </row>
    <row r="6" spans="1:16" s="8" customFormat="1" ht="24" customHeight="1">
      <c r="A6" s="67" t="s">
        <v>1</v>
      </c>
      <c r="B6" s="68"/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9"/>
      <c r="O6" s="9"/>
    </row>
    <row r="7" spans="1:16" s="8" customFormat="1" ht="24" customHeight="1">
      <c r="A7" s="67" t="s">
        <v>6</v>
      </c>
      <c r="B7" s="68"/>
      <c r="C7" s="68"/>
      <c r="D7" s="70"/>
      <c r="E7" s="70"/>
      <c r="F7" s="70"/>
      <c r="G7" s="70"/>
      <c r="H7" s="70"/>
      <c r="I7" s="70"/>
      <c r="J7" s="70"/>
      <c r="K7" s="70"/>
      <c r="L7" s="70"/>
      <c r="M7" s="70"/>
      <c r="N7" s="9"/>
      <c r="O7" s="9"/>
    </row>
    <row r="8" spans="1:16" s="8" customFormat="1" ht="24" customHeight="1">
      <c r="A8" s="67" t="s">
        <v>0</v>
      </c>
      <c r="B8" s="68"/>
      <c r="C8" s="68"/>
      <c r="D8" s="69"/>
      <c r="E8" s="69"/>
      <c r="F8" s="69"/>
      <c r="G8" s="69"/>
      <c r="H8" s="69"/>
      <c r="I8" s="69"/>
      <c r="J8" s="69"/>
      <c r="K8" s="69"/>
      <c r="L8" s="69"/>
      <c r="M8" s="69"/>
      <c r="N8" s="9"/>
      <c r="O8" s="9"/>
    </row>
    <row r="9" spans="1:16" s="8" customFormat="1" ht="23.25">
      <c r="A9" s="67" t="s">
        <v>11</v>
      </c>
      <c r="B9" s="68"/>
      <c r="C9" s="68"/>
      <c r="D9" s="70"/>
      <c r="E9" s="70"/>
      <c r="F9" s="70"/>
      <c r="G9" s="70"/>
      <c r="H9" s="70"/>
      <c r="I9" s="70"/>
      <c r="J9" s="70"/>
      <c r="K9" s="70"/>
      <c r="L9" s="70"/>
      <c r="M9" s="70"/>
      <c r="N9" s="9"/>
      <c r="O9" s="9"/>
    </row>
    <row r="10" spans="1:16" s="8" customFormat="1" ht="24" thickBot="1">
      <c r="A10" s="67" t="s">
        <v>39</v>
      </c>
      <c r="B10" s="68"/>
      <c r="C10" s="68"/>
      <c r="D10" s="44"/>
      <c r="E10" s="10" t="s">
        <v>4</v>
      </c>
      <c r="G10" s="11"/>
      <c r="I10" s="44"/>
      <c r="J10" s="10" t="s">
        <v>3</v>
      </c>
      <c r="K10" s="11"/>
      <c r="L10" s="9"/>
      <c r="M10" s="9"/>
      <c r="N10" s="9"/>
      <c r="O10" s="9"/>
    </row>
    <row r="11" spans="1:16" s="8" customFormat="1" ht="14.25" customHeight="1">
      <c r="A11" s="45"/>
      <c r="B11" s="46"/>
      <c r="C11" s="46"/>
      <c r="D11" s="47"/>
      <c r="E11" s="10"/>
      <c r="G11" s="11"/>
      <c r="H11" s="47"/>
      <c r="I11" s="10"/>
      <c r="K11" s="11"/>
      <c r="L11" s="9"/>
      <c r="M11" s="9"/>
      <c r="N11" s="9"/>
      <c r="O11" s="9"/>
    </row>
    <row r="12" spans="1:16" s="8" customFormat="1" ht="45" customHeight="1">
      <c r="A12" s="9"/>
      <c r="B12" s="73" t="s">
        <v>13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48"/>
      <c r="O12" s="48"/>
      <c r="P12" s="12"/>
    </row>
    <row r="13" spans="1:16" s="15" customFormat="1" ht="59.25" customHeight="1">
      <c r="A13" s="71" t="s">
        <v>31</v>
      </c>
      <c r="B13" s="72"/>
      <c r="C13" s="93" t="s">
        <v>42</v>
      </c>
      <c r="D13" s="93"/>
      <c r="E13" s="93"/>
      <c r="F13" s="93"/>
      <c r="G13" s="93"/>
      <c r="H13" s="93"/>
      <c r="I13" s="93"/>
      <c r="J13" s="93"/>
      <c r="K13" s="93"/>
      <c r="L13" s="93"/>
      <c r="M13" s="94"/>
      <c r="N13" s="50" t="s">
        <v>21</v>
      </c>
      <c r="O13" s="14"/>
    </row>
    <row r="14" spans="1:16" s="15" customFormat="1" ht="42.75" customHeight="1">
      <c r="A14" s="13"/>
      <c r="B14" s="66" t="s">
        <v>26</v>
      </c>
      <c r="C14" s="95" t="s">
        <v>28</v>
      </c>
      <c r="D14" s="96"/>
      <c r="E14" s="96"/>
      <c r="F14" s="96"/>
      <c r="G14" s="96"/>
      <c r="H14" s="96"/>
      <c r="I14" s="96"/>
      <c r="J14" s="96"/>
      <c r="K14" s="96"/>
      <c r="L14" s="96"/>
      <c r="M14" s="97"/>
      <c r="N14" s="51"/>
      <c r="O14" s="14"/>
    </row>
    <row r="15" spans="1:16" s="15" customFormat="1" ht="57.75" customHeight="1">
      <c r="A15" s="13"/>
      <c r="B15" s="66"/>
      <c r="C15" s="95" t="s">
        <v>40</v>
      </c>
      <c r="D15" s="103"/>
      <c r="E15" s="103"/>
      <c r="F15" s="103"/>
      <c r="G15" s="103"/>
      <c r="H15" s="103"/>
      <c r="I15" s="103"/>
      <c r="J15" s="103"/>
      <c r="K15" s="103"/>
      <c r="L15" s="103"/>
      <c r="M15" s="104"/>
      <c r="N15" s="51"/>
      <c r="O15" s="14"/>
    </row>
    <row r="16" spans="1:16" ht="59.25" customHeight="1">
      <c r="A16" s="13"/>
      <c r="B16" s="66"/>
      <c r="C16" s="95" t="s">
        <v>29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4"/>
      <c r="N16" s="51"/>
      <c r="O16" s="9"/>
    </row>
    <row r="17" spans="1:19" s="19" customFormat="1" ht="48" customHeight="1">
      <c r="A17" s="13"/>
      <c r="B17" s="66"/>
      <c r="C17" s="113" t="s">
        <v>27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5"/>
      <c r="N17" s="64" t="str">
        <f>IF(N14&lt;&gt;"",IF(OR(N14="y", N16 = "y",N15="y"), "YES","NO"),"")</f>
        <v/>
      </c>
      <c r="O17" s="18"/>
    </row>
    <row r="18" spans="1:19" s="19" customFormat="1" ht="16.5" customHeight="1">
      <c r="A18" s="13"/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0"/>
      <c r="O18" s="18"/>
    </row>
    <row r="19" spans="1:19" ht="43.5" customHeight="1" thickBot="1">
      <c r="A19" s="13"/>
      <c r="B19" s="13"/>
      <c r="C19" s="105" t="s">
        <v>22</v>
      </c>
      <c r="D19" s="105"/>
      <c r="E19" s="105"/>
      <c r="F19" s="105"/>
      <c r="G19" s="105"/>
      <c r="H19" s="105"/>
      <c r="I19" s="105"/>
      <c r="J19" s="105"/>
      <c r="K19" s="105"/>
      <c r="L19" s="21"/>
      <c r="N19" s="61" t="s">
        <v>21</v>
      </c>
      <c r="O19" s="20"/>
    </row>
    <row r="20" spans="1:19" ht="35.1" customHeight="1">
      <c r="A20" s="73" t="s">
        <v>38</v>
      </c>
      <c r="B20" s="92"/>
      <c r="C20" s="82" t="s">
        <v>41</v>
      </c>
      <c r="D20" s="83"/>
      <c r="E20" s="83"/>
      <c r="F20" s="83"/>
      <c r="G20" s="83"/>
      <c r="H20" s="83"/>
      <c r="I20" s="83"/>
      <c r="J20" s="83"/>
      <c r="K20" s="83"/>
      <c r="L20" s="83"/>
      <c r="M20" s="84"/>
      <c r="N20" s="98"/>
      <c r="O20" s="9"/>
      <c r="P20" s="22"/>
    </row>
    <row r="21" spans="1:19" ht="25.5" customHeight="1" thickBot="1">
      <c r="A21" s="73"/>
      <c r="B21" s="92"/>
      <c r="C21" s="85"/>
      <c r="D21" s="86"/>
      <c r="E21" s="86"/>
      <c r="F21" s="86"/>
      <c r="G21" s="86"/>
      <c r="H21" s="86"/>
      <c r="I21" s="86"/>
      <c r="J21" s="86"/>
      <c r="K21" s="86"/>
      <c r="L21" s="86"/>
      <c r="M21" s="87"/>
      <c r="N21" s="99"/>
      <c r="O21" s="9"/>
      <c r="P21" s="9"/>
    </row>
    <row r="22" spans="1:19" ht="24" customHeight="1">
      <c r="A22" s="73"/>
      <c r="B22" s="92"/>
      <c r="C22" s="82" t="s">
        <v>36</v>
      </c>
      <c r="D22" s="83"/>
      <c r="E22" s="83"/>
      <c r="F22" s="83"/>
      <c r="G22" s="83"/>
      <c r="H22" s="83"/>
      <c r="I22" s="83"/>
      <c r="J22" s="83"/>
      <c r="K22" s="83"/>
      <c r="L22" s="83"/>
      <c r="M22" s="88"/>
      <c r="N22" s="109"/>
      <c r="O22" s="9"/>
      <c r="P22" s="9"/>
    </row>
    <row r="23" spans="1:19" ht="17.100000000000001" customHeight="1" thickBot="1">
      <c r="A23" s="73"/>
      <c r="B23" s="92"/>
      <c r="C23" s="85"/>
      <c r="D23" s="86"/>
      <c r="E23" s="86"/>
      <c r="F23" s="86"/>
      <c r="G23" s="86"/>
      <c r="H23" s="86"/>
      <c r="I23" s="86"/>
      <c r="J23" s="86"/>
      <c r="K23" s="86"/>
      <c r="L23" s="86"/>
      <c r="M23" s="89"/>
      <c r="N23" s="109"/>
      <c r="O23" s="9"/>
      <c r="P23" s="9"/>
    </row>
    <row r="24" spans="1:19" ht="17.100000000000001" customHeight="1">
      <c r="A24" s="73"/>
      <c r="B24" s="92"/>
      <c r="C24" s="82" t="s">
        <v>37</v>
      </c>
      <c r="D24" s="83"/>
      <c r="E24" s="83"/>
      <c r="F24" s="83"/>
      <c r="G24" s="83"/>
      <c r="H24" s="83"/>
      <c r="I24" s="83"/>
      <c r="J24" s="83"/>
      <c r="K24" s="83"/>
      <c r="L24" s="83"/>
      <c r="M24" s="88"/>
      <c r="N24" s="109"/>
      <c r="O24" s="9"/>
      <c r="P24" s="9"/>
    </row>
    <row r="25" spans="1:19" ht="39.75" customHeight="1" thickBot="1">
      <c r="A25" s="73"/>
      <c r="B25" s="92"/>
      <c r="C25" s="100"/>
      <c r="D25" s="101"/>
      <c r="E25" s="101"/>
      <c r="F25" s="101"/>
      <c r="G25" s="101"/>
      <c r="H25" s="101"/>
      <c r="I25" s="101"/>
      <c r="J25" s="101"/>
      <c r="K25" s="101"/>
      <c r="L25" s="101"/>
      <c r="M25" s="102"/>
      <c r="N25" s="112"/>
      <c r="O25" s="9"/>
      <c r="P25" s="9"/>
      <c r="S25" s="23"/>
    </row>
    <row r="26" spans="1:19" s="15" customFormat="1" ht="81.75" customHeight="1" thickBot="1">
      <c r="A26" s="16"/>
      <c r="B26" s="16"/>
      <c r="C26" s="90" t="s">
        <v>32</v>
      </c>
      <c r="D26" s="91"/>
      <c r="E26" s="91"/>
      <c r="F26" s="91"/>
      <c r="G26" s="91"/>
      <c r="H26" s="91"/>
      <c r="I26" s="91"/>
      <c r="J26" s="91"/>
      <c r="K26" s="53"/>
      <c r="L26" s="53"/>
      <c r="M26" s="53"/>
      <c r="N26" s="53"/>
      <c r="O26" s="9"/>
    </row>
    <row r="27" spans="1:19" s="15" customFormat="1" ht="35.25" customHeight="1">
      <c r="A27" s="80" t="s">
        <v>7</v>
      </c>
      <c r="B27" s="81"/>
      <c r="C27" s="110" t="s">
        <v>15</v>
      </c>
      <c r="D27" s="111"/>
      <c r="E27" s="111"/>
      <c r="F27" s="111"/>
      <c r="G27" s="111"/>
      <c r="H27" s="111"/>
      <c r="I27" s="24" t="s">
        <v>20</v>
      </c>
      <c r="J27" s="25" t="s">
        <v>5</v>
      </c>
      <c r="K27" s="9"/>
      <c r="L27" s="9"/>
      <c r="O27" s="53"/>
    </row>
    <row r="28" spans="1:19" s="15" customFormat="1" ht="34.5" customHeight="1" thickBot="1">
      <c r="A28" s="16"/>
      <c r="B28" s="16"/>
      <c r="C28" s="118" t="s">
        <v>24</v>
      </c>
      <c r="D28" s="119"/>
      <c r="E28" s="119"/>
      <c r="F28" s="119"/>
      <c r="G28" s="119"/>
      <c r="H28" s="119"/>
      <c r="I28" s="49"/>
      <c r="J28" s="27" t="str">
        <f>IF(AND(I28&gt;150,I28&lt;=180),"Over K-5",IF(AND(I28&gt;180,I28&lt;=200),"Over K-8",""))</f>
        <v/>
      </c>
      <c r="K28" s="11"/>
    </row>
    <row r="29" spans="1:19" s="15" customFormat="1" ht="70.5" customHeight="1">
      <c r="A29" s="26"/>
      <c r="B29" s="26"/>
      <c r="C29" s="116" t="s">
        <v>35</v>
      </c>
      <c r="D29" s="117"/>
      <c r="E29" s="117"/>
      <c r="F29" s="117"/>
      <c r="G29" s="117"/>
      <c r="H29" s="117"/>
      <c r="I29" s="49"/>
      <c r="J29" s="27"/>
      <c r="K29" s="26"/>
      <c r="L29" s="62" t="s">
        <v>8</v>
      </c>
      <c r="M29" s="63" t="s">
        <v>30</v>
      </c>
    </row>
    <row r="30" spans="1:19" s="15" customFormat="1" ht="42" customHeight="1">
      <c r="A30" s="26"/>
      <c r="B30" s="26"/>
      <c r="C30" s="118" t="s">
        <v>17</v>
      </c>
      <c r="D30" s="119"/>
      <c r="E30" s="119"/>
      <c r="F30" s="119"/>
      <c r="G30" s="119"/>
      <c r="H30" s="119"/>
      <c r="I30" s="49"/>
      <c r="J30" s="29" t="str">
        <f>IFERROR((I30/I28),"")</f>
        <v/>
      </c>
      <c r="K30" s="30"/>
      <c r="L30" s="52" t="s">
        <v>9</v>
      </c>
      <c r="M30" s="28" t="str">
        <f>IF($I$34&lt;&gt;"",IF(AND($I$28&lt;=150,$J$30&lt;=0.35,$J$31&lt;0.1,$I$32=0,$J$33&lt;=0.35,I34&lt;=230),"YES", IF(AND(N20="y",$I$28&lt;=150,$I$32=0,$J$33&lt;=0.35,I34&lt;=230),"YES",IF(AND(N22="y",$I$28&lt;=150,$I$32=0,I34&lt;=230),"YES",IF(AND(N24="y",$I$28&lt;=150,$J$30&lt;=0.35,$J$31&lt;0.1,$I$32=0,I34&lt;=230),"YES","NO" )))),"")</f>
        <v/>
      </c>
    </row>
    <row r="31" spans="1:19" s="15" customFormat="1" ht="39.75" customHeight="1">
      <c r="A31" s="26"/>
      <c r="B31" s="26"/>
      <c r="C31" s="118" t="s">
        <v>25</v>
      </c>
      <c r="D31" s="119"/>
      <c r="E31" s="119"/>
      <c r="F31" s="119"/>
      <c r="G31" s="119"/>
      <c r="H31" s="119"/>
      <c r="I31" s="49"/>
      <c r="J31" s="32" t="str">
        <f>IFERROR((I31*9/I28),"")</f>
        <v/>
      </c>
      <c r="K31" s="30"/>
      <c r="L31" s="31" t="s">
        <v>2</v>
      </c>
      <c r="M31" s="28" t="str">
        <f>IF($I$34&lt;&gt;"",IF(AND($I$28&lt;=180,$J$30&lt;=0.35,$J$31&lt;0.1,$I$32=0,$J$33&lt;=0.35,I34&lt;=230),"YES",IF(AND(N20="y",$I$28&lt;=180,$I$32=0,$J$33&lt;=0.35,I34&lt;=230),"YES",IF(AND(N22="y",$I$28&lt;=180,$I$32=0,I34&lt;=230),"YES",IF(AND(N24="y",$I$28&lt;=180,$J$30&lt;=0.35,$J$31&lt;0.1,$I$32=0,I34&lt;=230),"YES","NO")))),"")</f>
        <v/>
      </c>
    </row>
    <row r="32" spans="1:19" s="15" customFormat="1" ht="37.5" customHeight="1" thickBot="1">
      <c r="A32" s="26"/>
      <c r="B32" s="26"/>
      <c r="C32" s="123" t="s">
        <v>18</v>
      </c>
      <c r="D32" s="124"/>
      <c r="E32" s="124"/>
      <c r="F32" s="124"/>
      <c r="G32" s="124"/>
      <c r="H32" s="124"/>
      <c r="I32" s="1"/>
      <c r="J32" s="35"/>
      <c r="K32" s="30"/>
      <c r="L32" s="33" t="s">
        <v>10</v>
      </c>
      <c r="M32" s="34" t="str">
        <f>IF($I$34&lt;&gt;"",IF(AND($I$28&lt;=200,$J$30&lt;=0.35,$J$31&lt;0.1,$I$32=0,$J$33&lt;=0.35,I34&lt;=230),"YES",IF(AND(N20="y",$I$28&lt;=200,$I$32=0,$J$33&lt;=0.35,I34&lt;=230),"YES",IF(AND(N22="y",$I$28&lt;=200,$I$32=0,I34&lt;=230),"YES",IF(AND(N24="y",$I$28&lt;=200,$J$30&lt;=0.35,$J$31&lt;0.1,$I$32=0,I34&lt;=230),"YES","NO")))),"")</f>
        <v/>
      </c>
    </row>
    <row r="33" spans="1:15" s="15" customFormat="1" ht="45" customHeight="1">
      <c r="A33" s="26"/>
      <c r="B33" s="26"/>
      <c r="C33" s="118" t="s">
        <v>19</v>
      </c>
      <c r="D33" s="119"/>
      <c r="E33" s="119"/>
      <c r="F33" s="119"/>
      <c r="G33" s="119"/>
      <c r="H33" s="119"/>
      <c r="I33" s="49"/>
      <c r="J33" s="29" t="str">
        <f>IFERROR((I33/I29),"")</f>
        <v/>
      </c>
      <c r="K33" s="30"/>
      <c r="L33" s="30"/>
    </row>
    <row r="34" spans="1:15" s="15" customFormat="1" ht="45" customHeight="1" thickBot="1">
      <c r="A34" s="26"/>
      <c r="B34" s="26"/>
      <c r="C34" s="120" t="s">
        <v>16</v>
      </c>
      <c r="D34" s="121"/>
      <c r="E34" s="121"/>
      <c r="F34" s="121"/>
      <c r="G34" s="121"/>
      <c r="H34" s="122"/>
      <c r="I34" s="2"/>
      <c r="J34" s="36"/>
      <c r="K34" s="30"/>
      <c r="L34" s="30"/>
    </row>
    <row r="35" spans="1:15" s="15" customFormat="1" ht="31.5" customHeight="1">
      <c r="A35" s="26"/>
      <c r="B35" s="26"/>
      <c r="C35" s="106" t="s">
        <v>43</v>
      </c>
      <c r="D35" s="107"/>
      <c r="E35" s="107"/>
      <c r="F35" s="107"/>
      <c r="G35" s="107"/>
      <c r="H35" s="107"/>
      <c r="I35" s="107"/>
      <c r="J35" s="107"/>
      <c r="K35" s="54"/>
      <c r="L35" s="54"/>
      <c r="M35" s="54"/>
      <c r="N35" s="30"/>
    </row>
    <row r="36" spans="1:15" s="15" customFormat="1" ht="25.5" customHeight="1">
      <c r="A36" s="26"/>
      <c r="B36" s="26"/>
      <c r="C36" s="108"/>
      <c r="D36" s="108"/>
      <c r="E36" s="108"/>
      <c r="F36" s="108"/>
      <c r="G36" s="108"/>
      <c r="H36" s="108"/>
      <c r="I36" s="108"/>
      <c r="J36" s="108"/>
      <c r="K36" s="55"/>
      <c r="L36" s="55"/>
      <c r="M36" s="55"/>
      <c r="N36" s="30"/>
      <c r="O36" s="30"/>
    </row>
    <row r="37" spans="1:15" s="15" customFormat="1" ht="25.5" customHeight="1">
      <c r="A37" s="26"/>
      <c r="B37" s="26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30"/>
      <c r="O37" s="30"/>
    </row>
    <row r="38" spans="1:15" s="15" customFormat="1" ht="27" customHeight="1">
      <c r="A38" s="56" t="s">
        <v>34</v>
      </c>
      <c r="G38" s="65" t="s">
        <v>44</v>
      </c>
      <c r="L38" s="57"/>
      <c r="M38" s="57"/>
      <c r="N38" s="37"/>
      <c r="O38" s="30"/>
    </row>
    <row r="39" spans="1:15" s="15" customFormat="1" ht="45.95" hidden="1" customHeight="1">
      <c r="A39" s="38"/>
      <c r="B39" s="38"/>
      <c r="C39" s="38"/>
      <c r="D39" s="38"/>
      <c r="E39" s="38"/>
      <c r="F39" s="38"/>
      <c r="G39" s="38"/>
      <c r="H39" s="38"/>
      <c r="I39" s="38"/>
      <c r="J39" s="39"/>
      <c r="K39" s="39"/>
      <c r="L39" s="40"/>
      <c r="M39" s="38"/>
      <c r="N39" s="38"/>
      <c r="O39" s="30"/>
    </row>
    <row r="40" spans="1:15" s="15" customFormat="1" ht="45.95" hidden="1" customHeight="1">
      <c r="A40" s="38"/>
      <c r="B40" s="38"/>
      <c r="C40" s="17"/>
      <c r="D40" s="17"/>
      <c r="E40" s="17"/>
      <c r="F40" s="17"/>
      <c r="G40" s="17"/>
      <c r="H40" s="17"/>
      <c r="I40" s="17"/>
      <c r="J40" s="41"/>
      <c r="K40" s="41"/>
      <c r="L40" s="42"/>
      <c r="M40" s="17"/>
      <c r="N40" s="17"/>
      <c r="O40" s="30"/>
    </row>
    <row r="41" spans="1:15" s="15" customFormat="1" ht="45.95" hidden="1" customHeight="1">
      <c r="A41" s="17"/>
      <c r="B41" s="17"/>
      <c r="C41" s="17"/>
      <c r="D41" s="17"/>
      <c r="E41" s="17"/>
      <c r="F41" s="17"/>
      <c r="G41" s="17"/>
      <c r="H41" s="17"/>
      <c r="I41" s="17"/>
      <c r="J41" s="41"/>
      <c r="K41" s="41"/>
      <c r="L41" s="42"/>
      <c r="M41" s="17"/>
      <c r="N41" s="17"/>
      <c r="O41" s="30"/>
    </row>
    <row r="42" spans="1:15" s="15" customFormat="1" ht="29.1" hidden="1" customHeight="1">
      <c r="A42" s="17"/>
      <c r="B42" s="17"/>
      <c r="C42" s="17"/>
      <c r="D42" s="17"/>
      <c r="E42" s="17"/>
      <c r="F42" s="17"/>
      <c r="G42" s="17"/>
      <c r="H42" s="17"/>
      <c r="I42" s="17"/>
      <c r="J42" s="41"/>
      <c r="K42" s="41"/>
      <c r="L42" s="42"/>
      <c r="M42" s="17"/>
      <c r="N42" s="17"/>
      <c r="O42" s="20"/>
    </row>
    <row r="43" spans="1:15" ht="23.1" hidden="1" customHeight="1">
      <c r="O43" s="9"/>
    </row>
    <row r="44" spans="1:15" hidden="1">
      <c r="O44" s="38"/>
    </row>
    <row r="45" spans="1:15" hidden="1">
      <c r="O45" s="38"/>
    </row>
    <row r="52" spans="3:3" hidden="1">
      <c r="C52" s="43"/>
    </row>
  </sheetData>
  <sheetProtection algorithmName="SHA-512" hashValue="lizkmzR7N1xe4D5aNJyTf1QspjB93nShKukBUK8N7/XNtbtVkC0iMgX7cRvwW2kGaDYT4zPKitxvk8Y/PbU1LA==" saltValue="lLhtDVTKWqTanpbMKpafLw==" spinCount="100000" sheet="1" selectLockedCells="1"/>
  <mergeCells count="40">
    <mergeCell ref="C35:J36"/>
    <mergeCell ref="N22:N23"/>
    <mergeCell ref="C27:H27"/>
    <mergeCell ref="N24:N25"/>
    <mergeCell ref="C17:M17"/>
    <mergeCell ref="C29:H29"/>
    <mergeCell ref="C28:H28"/>
    <mergeCell ref="C30:H30"/>
    <mergeCell ref="C34:H34"/>
    <mergeCell ref="C31:H31"/>
    <mergeCell ref="C32:H32"/>
    <mergeCell ref="C33:H33"/>
    <mergeCell ref="N20:N21"/>
    <mergeCell ref="C24:M25"/>
    <mergeCell ref="C15:M15"/>
    <mergeCell ref="C16:M16"/>
    <mergeCell ref="C19:K19"/>
    <mergeCell ref="A27:B27"/>
    <mergeCell ref="C20:M21"/>
    <mergeCell ref="C22:M23"/>
    <mergeCell ref="C26:J26"/>
    <mergeCell ref="A20:B25"/>
    <mergeCell ref="A1:N1"/>
    <mergeCell ref="A2:N2"/>
    <mergeCell ref="A3:N3"/>
    <mergeCell ref="A4:N4"/>
    <mergeCell ref="A9:C9"/>
    <mergeCell ref="B14:B17"/>
    <mergeCell ref="A6:C6"/>
    <mergeCell ref="A7:C7"/>
    <mergeCell ref="A8:C8"/>
    <mergeCell ref="D6:M6"/>
    <mergeCell ref="D7:M7"/>
    <mergeCell ref="A10:C10"/>
    <mergeCell ref="D9:M9"/>
    <mergeCell ref="D8:M8"/>
    <mergeCell ref="A13:B13"/>
    <mergeCell ref="B12:M12"/>
    <mergeCell ref="C13:M13"/>
    <mergeCell ref="C14:M14"/>
  </mergeCells>
  <phoneticPr fontId="0" type="noConversion"/>
  <conditionalFormatting sqref="I28">
    <cfRule type="cellIs" dxfId="12" priority="4" stopIfTrue="1" operator="greaterThan">
      <formula>200</formula>
    </cfRule>
  </conditionalFormatting>
  <conditionalFormatting sqref="I32">
    <cfRule type="cellIs" dxfId="11" priority="9" stopIfTrue="1" operator="greaterThan">
      <formula>0</formula>
    </cfRule>
  </conditionalFormatting>
  <conditionalFormatting sqref="I34">
    <cfRule type="cellIs" dxfId="10" priority="8" stopIfTrue="1" operator="greaterThan">
      <formula>230</formula>
    </cfRule>
  </conditionalFormatting>
  <conditionalFormatting sqref="J28">
    <cfRule type="notContainsBlanks" dxfId="9" priority="3" stopIfTrue="1">
      <formula>LEN(TRIM(J28))&gt;0</formula>
    </cfRule>
  </conditionalFormatting>
  <conditionalFormatting sqref="J30">
    <cfRule type="cellIs" dxfId="8" priority="12" stopIfTrue="1" operator="greaterThan">
      <formula>0.35</formula>
    </cfRule>
  </conditionalFormatting>
  <conditionalFormatting sqref="J31">
    <cfRule type="cellIs" dxfId="7" priority="11" stopIfTrue="1" operator="greaterThanOrEqual">
      <formula>0.1</formula>
    </cfRule>
  </conditionalFormatting>
  <conditionalFormatting sqref="J33">
    <cfRule type="cellIs" dxfId="6" priority="10" stopIfTrue="1" operator="greaterThan">
      <formula>0.35</formula>
    </cfRule>
  </conditionalFormatting>
  <conditionalFormatting sqref="M30:M32">
    <cfRule type="cellIs" dxfId="5" priority="13" stopIfTrue="1" operator="equal">
      <formula>"NO"</formula>
    </cfRule>
    <cfRule type="cellIs" dxfId="4" priority="14" stopIfTrue="1" operator="equal">
      <formula>"YES"</formula>
    </cfRule>
  </conditionalFormatting>
  <conditionalFormatting sqref="N17:N18">
    <cfRule type="cellIs" dxfId="3" priority="1" stopIfTrue="1" operator="equal">
      <formula>"YES"</formula>
    </cfRule>
    <cfRule type="cellIs" dxfId="2" priority="2" stopIfTrue="1" operator="equal">
      <formula>"NO"</formula>
    </cfRule>
  </conditionalFormatting>
  <conditionalFormatting sqref="O19:P20 O42">
    <cfRule type="cellIs" dxfId="1" priority="15" stopIfTrue="1" operator="equal">
      <formula>"YES"</formula>
    </cfRule>
    <cfRule type="cellIs" dxfId="0" priority="16" stopIfTrue="1" operator="equal">
      <formula>"NO"</formula>
    </cfRule>
  </conditionalFormatting>
  <dataValidations xWindow="1063" yWindow="560" count="2">
    <dataValidation type="list" allowBlank="1" showDropDown="1" showErrorMessage="1" error="answer must be y or n" sqref="N20 N22:N25" xr:uid="{00000000-0002-0000-0000-000000000000}">
      <formula1>"y, n"</formula1>
    </dataValidation>
    <dataValidation type="list" allowBlank="1" showDropDown="1" showInputMessage="1" showErrorMessage="1" error="answer must be y or n" sqref="N14:N16" xr:uid="{00000000-0002-0000-0000-000001000000}">
      <formula1>"y, n"</formula1>
    </dataValidation>
  </dataValidations>
  <hyperlinks>
    <hyperlink ref="G38" r:id="rId1" xr:uid="{00000000-0004-0000-0000-000000000000}"/>
  </hyperlinks>
  <printOptions horizontalCentered="1"/>
  <pageMargins left="0.25" right="0.25" top="0.5" bottom="0.5" header="0.05" footer="0.05"/>
  <pageSetup scale="49" fitToHeight="0" orientation="portrait" r:id="rId2"/>
  <headerFooter alignWithMargins="0">
    <oddFooter>&amp;LODE/OSNS/SnacksElectronic 1-10&amp;R&amp;D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Remediation_x0020_Date xmlns="5555b13e-5550-4a64-82c9-4795d4b5fce9">2018-08-23T07:00:00+00:00</Remediation_x0020_Date>
    <Priority xmlns="5555b13e-5550-4a64-82c9-4795d4b5fce9">New</Priority>
    <Estimated_x0020_Creation_x0020_Date xmlns="5555b13e-5550-4a64-82c9-4795d4b5fce9">2018-08-23T07:00:00+00:00</Estimated_x0020_Creation_x0020_Da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7457C9221D0340B8D5CA9726A131CC" ma:contentTypeVersion="7" ma:contentTypeDescription="Create a new document." ma:contentTypeScope="" ma:versionID="5dfc938b34e4116f9fe97bd443af5214">
  <xsd:schema xmlns:xsd="http://www.w3.org/2001/XMLSchema" xmlns:xs="http://www.w3.org/2001/XMLSchema" xmlns:p="http://schemas.microsoft.com/office/2006/metadata/properties" xmlns:ns1="http://schemas.microsoft.com/sharepoint/v3" xmlns:ns2="5555b13e-5550-4a64-82c9-4795d4b5fce9" xmlns:ns3="54031767-dd6d-417c-ab73-583408f47564" targetNamespace="http://schemas.microsoft.com/office/2006/metadata/properties" ma:root="true" ma:fieldsID="c871f720fd984a021f16a99f3d42a1e5" ns1:_="" ns2:_="" ns3:_="">
    <xsd:import namespace="http://schemas.microsoft.com/sharepoint/v3"/>
    <xsd:import namespace="5555b13e-5550-4a64-82c9-4795d4b5fce9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5b13e-5550-4a64-82c9-4795d4b5fce9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85C8FA-1EB3-43AE-8B9E-3035778E0A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3579D0-579E-4E5C-914A-9EF15154B5D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555b13e-5550-4a64-82c9-4795d4b5fce9"/>
  </ds:schemaRefs>
</ds:datastoreItem>
</file>

<file path=customXml/itemProps3.xml><?xml version="1.0" encoding="utf-8"?>
<ds:datastoreItem xmlns:ds="http://schemas.openxmlformats.org/officeDocument/2006/customXml" ds:itemID="{27CA6897-EFB3-426B-BE1B-09A6FE1C95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555b13e-5550-4a64-82c9-4795d4b5fce9"/>
    <ds:schemaRef ds:uri="54031767-dd6d-417c-ab73-583408f475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SNACK</vt:lpstr>
      <vt:lpstr>SNACK!Print_Area</vt:lpstr>
    </vt:vector>
  </TitlesOfParts>
  <Company>Klamath Falls City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OSNS Snack Form</dc:title>
  <dc:creator>BustosG</dc:creator>
  <cp:lastModifiedBy>Kristal Carpenter</cp:lastModifiedBy>
  <cp:lastPrinted>2016-04-08T20:08:12Z</cp:lastPrinted>
  <dcterms:created xsi:type="dcterms:W3CDTF">2008-06-20T18:01:07Z</dcterms:created>
  <dcterms:modified xsi:type="dcterms:W3CDTF">2024-04-02T22:05:14Z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0x010100FC7457C9221D0340B8D5CA9726A131CC</vt:lpwstr>
  </property>
</Properties>
</file>